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O\tonery\026\1 výzva\"/>
    </mc:Choice>
  </mc:AlternateContent>
  <xr:revisionPtr revIDLastSave="0" documentId="13_ncr:1_{B031C6A7-36ED-48EC-95B4-51D84CAA85F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Tonery!$B$2:$T$11</definedName>
  </definedNames>
  <calcPr calcId="191029"/>
</workbook>
</file>

<file path=xl/calcChain.xml><?xml version="1.0" encoding="utf-8"?>
<calcChain xmlns="http://schemas.openxmlformats.org/spreadsheetml/2006/main">
  <c r="R8" i="1" l="1"/>
  <c r="S7" i="1"/>
  <c r="O8" i="1"/>
  <c r="S8" i="1"/>
  <c r="O7" i="1"/>
  <c r="R7" i="1" l="1"/>
  <c r="Q11" i="1" s="1"/>
  <c r="P11" i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<sst xmlns="http://schemas.openxmlformats.org/spreadsheetml/2006/main" count="47" uniqueCount="41">
  <si>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</si>
  <si>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</si>
  <si>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</si>
  <si>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</si>
  <si>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</si>
  <si>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</si>
  <si>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</si>
  <si>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</si>
  <si>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</si>
  <si>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</si>
  <si>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</si>
  <si>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</si>
  <si>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</si>
  <si>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</si>
  <si>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</si>
  <si>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</si>
  <si>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</si>
  <si>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</si>
  <si>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</si>
  <si>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</si>
  <si>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</si>
  <si>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</si>
  <si>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</si>
  <si>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</si>
  <si>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</si>
  <si>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</si>
  <si>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</si>
  <si>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</si>
  <si>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</si>
  <si>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</si>
  <si>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Pokud financováno z projektových prostředků, pak ŘEŠITEL uvede: NÁZEV A ČÍSLO DOTAČNÍHO PROJEKTU</t>
  </si>
  <si>
    <t>Příloha č. 2 Kupní smlouvy - technická specifikace
Tonery (II.) 026 - 2022 (kompatibilní)</t>
  </si>
  <si>
    <t>Samostatná faktura</t>
  </si>
  <si>
    <t>KTS - Mgr. Šárka Mudrová,
Tel.: 37763 8601,
E-mail: mudrova@kts.zcu.cz</t>
  </si>
  <si>
    <t>Univerzitní 14, 
301 00 Plzeň,
Fakulta strojní - Katedra tělesné výchovy a sportu,
místnost UT 207</t>
  </si>
  <si>
    <t>PS-U  Jiří Thumer,
Tel.: 725 981 567,
E-mail: thumer@ps.zcu.cz</t>
  </si>
  <si>
    <t>Sedláčkova 15, 
301 00 Plzeň,
Provoz a služby - Údržba,
místnost DP 1,108</t>
  </si>
  <si>
    <r>
      <t xml:space="preserve"> Toner do kopírky TA 2506ci a Utax 2506ci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</si>
  <si>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t>Originální, nebo kompatibilní toner splňující podmínky certifikátu STMC. 
Minimální výtěžnost při 5% pokrytí 20 000 stran.</t>
  </si>
  <si>
    <r>
      <t xml:space="preserve">Toner do tiskárny HP LJ P2015 -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</si>
  <si>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Originální, nebo kompatibilní toner splňující podmínky certifikátu STMC. 
Minimální výtěžnost při 5% pokrytí 7 000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</si>
</sst>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8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6" fillId="0" borderId="0" xfId="0" applyFont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6" xfId="0" applyBorder="1"/>
    <xf numFmtId="0" fontId="0" fillId="3" borderId="7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7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0" fontId="12" fillId="5" borderId="7" xfId="0" applyFont="1" applyFill="1" applyBorder="1" applyAlignment="1" applyProtection="1">
      <alignment horizontal="lef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topLeftCell="D1" zoomScale="60" zoomScaleNormal="60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42578125" style="5" hidden="1" customWidth="1"/>
    <col min="12" max="12" width="30.42578125" style="5" customWidth="1"/>
    <col min="13" max="13" width="29.5703125" style="5" customWidth="1"/>
    <col min="14" max="14" width="25.7109375" style="1" customWidth="1"/>
    <col min="15" max="15" width="16.57031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40.42578125" style="4" customWidth="1"/>
    <col min="22" max="16384" width="9.140625" style="5"/>
  </cols>
  <sheetData>
    <row r="1" spans="2:21" ht="42" customHeight="1" x14ac:dyDescent="0.25">
      <c r="B1" s="72" t="s">
        <v>31</v>
      </c>
      <c r="C1" s="73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39"/>
      <c r="H2" s="39"/>
      <c r="I2" s="39"/>
      <c r="J2" s="12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0"/>
      <c r="H3" s="40"/>
      <c r="I3" s="40"/>
      <c r="J3" s="40"/>
      <c r="K3" s="40"/>
      <c r="L3" s="40"/>
      <c r="M3" s="7"/>
      <c r="N3" s="36"/>
      <c r="O3" s="36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M5" s="22"/>
      <c r="N5" s="22"/>
      <c r="O5" s="5"/>
      <c r="Q5" s="21" t="s">
        <v>2</v>
      </c>
      <c r="T5" s="12"/>
      <c r="U5" s="5"/>
    </row>
    <row r="6" spans="2:21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30</v>
      </c>
      <c r="L6" s="46" t="s">
        <v>21</v>
      </c>
      <c r="M6" s="24" t="s">
        <v>22</v>
      </c>
      <c r="N6" s="24" t="s">
        <v>23</v>
      </c>
      <c r="O6" s="24" t="s">
        <v>24</v>
      </c>
      <c r="P6" s="24" t="s">
        <v>6</v>
      </c>
      <c r="Q6" s="26" t="s">
        <v>7</v>
      </c>
      <c r="R6" s="46" t="s">
        <v>8</v>
      </c>
      <c r="S6" s="46" t="s">
        <v>9</v>
      </c>
      <c r="T6" s="24" t="s">
        <v>25</v>
      </c>
      <c r="U6" s="24" t="s">
        <v>26</v>
      </c>
    </row>
    <row r="7" spans="2:21" ht="94.15" customHeight="1" thickTop="1" thickBot="1" x14ac:dyDescent="0.3">
      <c r="B7" s="54">
        <v>1</v>
      </c>
      <c r="C7" s="58" t="s">
        <v>37</v>
      </c>
      <c r="D7" s="55">
        <v>1</v>
      </c>
      <c r="E7" s="56" t="s">
        <v>27</v>
      </c>
      <c r="F7" s="66" t="s">
        <v>38</v>
      </c>
      <c r="G7" s="79"/>
      <c r="H7" s="57" t="s">
        <v>29</v>
      </c>
      <c r="I7" s="58" t="s">
        <v>32</v>
      </c>
      <c r="J7" s="59" t="s">
        <v>28</v>
      </c>
      <c r="K7" s="56"/>
      <c r="L7" s="58" t="s">
        <v>33</v>
      </c>
      <c r="M7" s="58" t="s">
        <v>34</v>
      </c>
      <c r="N7" s="60">
        <v>21</v>
      </c>
      <c r="O7" s="61">
        <f>D7*P7</f>
        <v>1500</v>
      </c>
      <c r="P7" s="62">
        <v>1500</v>
      </c>
      <c r="Q7" s="81"/>
      <c r="R7" s="63">
        <f>D7*Q7</f>
        <v>0</v>
      </c>
      <c r="S7" s="64" t="str">
        <f t="shared" ref="S7" si="0">IF(ISNUMBER(Q7), IF(Q7&gt;P7,"NEVYHOVUJE","VYHOVUJE")," ")</f>
        <v xml:space="preserve"> </v>
      </c>
      <c r="T7" s="56"/>
      <c r="U7" s="56" t="s">
        <v>10</v>
      </c>
    </row>
    <row r="8" spans="2:21" ht="80.45" customHeight="1" thickBot="1" x14ac:dyDescent="0.3">
      <c r="B8" s="47">
        <v>2</v>
      </c>
      <c r="C8" s="65" t="s">
        <v>39</v>
      </c>
      <c r="D8" s="48">
        <v>1</v>
      </c>
      <c r="E8" s="42" t="s">
        <v>27</v>
      </c>
      <c r="F8" s="67" t="s">
        <v>40</v>
      </c>
      <c r="G8" s="80"/>
      <c r="H8" s="49" t="s">
        <v>29</v>
      </c>
      <c r="I8" s="65" t="s">
        <v>32</v>
      </c>
      <c r="J8" s="65" t="s">
        <v>28</v>
      </c>
      <c r="K8" s="42"/>
      <c r="L8" s="65" t="s">
        <v>35</v>
      </c>
      <c r="M8" s="65" t="s">
        <v>36</v>
      </c>
      <c r="N8" s="43">
        <v>21</v>
      </c>
      <c r="O8" s="50">
        <f>D8*P8</f>
        <v>1000</v>
      </c>
      <c r="P8" s="51">
        <v>1000</v>
      </c>
      <c r="Q8" s="82"/>
      <c r="R8" s="52">
        <f>D8*Q8</f>
        <v>0</v>
      </c>
      <c r="S8" s="53" t="str">
        <f t="shared" ref="S8" si="1">IF(ISNUMBER(Q8), IF(Q8&gt;P8,"NEVYHOVUJE","VYHOVUJE")," ")</f>
        <v xml:space="preserve"> </v>
      </c>
      <c r="T8" s="42"/>
      <c r="U8" s="42" t="s">
        <v>10</v>
      </c>
    </row>
    <row r="9" spans="2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R9" s="41"/>
    </row>
    <row r="10" spans="2:21" ht="60.75" customHeight="1" thickTop="1" thickBot="1" x14ac:dyDescent="0.3">
      <c r="B10" s="74" t="s">
        <v>11</v>
      </c>
      <c r="C10" s="75"/>
      <c r="D10" s="75"/>
      <c r="E10" s="75"/>
      <c r="F10" s="75"/>
      <c r="G10" s="75"/>
      <c r="H10" s="45"/>
      <c r="I10" s="27"/>
      <c r="J10" s="27"/>
      <c r="K10" s="27"/>
      <c r="L10" s="12"/>
      <c r="M10" s="12"/>
      <c r="N10" s="28"/>
      <c r="O10" s="28"/>
      <c r="P10" s="29" t="s">
        <v>12</v>
      </c>
      <c r="Q10" s="76" t="s">
        <v>13</v>
      </c>
      <c r="R10" s="77"/>
      <c r="S10" s="78"/>
      <c r="T10" s="22"/>
      <c r="U10" s="30"/>
    </row>
    <row r="11" spans="2:21" ht="33" customHeight="1" thickTop="1" thickBot="1" x14ac:dyDescent="0.3">
      <c r="B11" s="68" t="s">
        <v>14</v>
      </c>
      <c r="C11" s="68"/>
      <c r="D11" s="68"/>
      <c r="E11" s="68"/>
      <c r="F11" s="68"/>
      <c r="G11" s="68"/>
      <c r="H11" s="44"/>
      <c r="I11" s="31"/>
      <c r="L11" s="10"/>
      <c r="M11" s="10"/>
      <c r="N11" s="32"/>
      <c r="O11" s="32"/>
      <c r="P11" s="33">
        <f>SUM(O7:O8)</f>
        <v>2500</v>
      </c>
      <c r="Q11" s="69">
        <f>SUM(R7:R8)</f>
        <v>0</v>
      </c>
      <c r="R11" s="70"/>
      <c r="S11" s="71"/>
    </row>
    <row r="12" spans="2:21" ht="14.25" customHeight="1" thickTop="1" x14ac:dyDescent="0.25">
      <c r="B12" s="37"/>
    </row>
    <row r="13" spans="2:21" ht="14.25" customHeight="1" x14ac:dyDescent="0.25">
      <c r="B13" s="38"/>
      <c r="C13" s="37"/>
    </row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bjdm3s8uMvdK7squTP8kjnBD1XytxMXhvBl/Ud6ZoC5dq5hF5v+cd81ztiFoRJcVyfSdGbi+/jztknOg+KUSgA==" saltValue="Uww6N8Kgom2SS+f/RxWQOg==" spinCount="100000" sheet="1" objects="1" scenarios="1"/>
  <mergeCells count="5">
    <mergeCell ref="B11:G11"/>
    <mergeCell ref="Q11:S11"/>
    <mergeCell ref="B1:C1"/>
    <mergeCell ref="B10:G10"/>
    <mergeCell ref="Q10:S10"/>
  </mergeCells>
  <phoneticPr fontId="19" type="noConversion"/>
  <conditionalFormatting sqref="B7:B8 D7:D8">
    <cfRule type="containsBlanks" dxfId="9" priority="55">
      <formula>LEN(TRIM(B7))=0</formula>
    </cfRule>
  </conditionalFormatting>
  <conditionalFormatting sqref="B7:B8">
    <cfRule type="cellIs" dxfId="8" priority="50" operator="greaterThanOrEqual">
      <formula>1</formula>
    </cfRule>
  </conditionalFormatting>
  <conditionalFormatting sqref="S7:S8">
    <cfRule type="cellIs" dxfId="7" priority="47" operator="equal">
      <formula>"VYHOVUJE"</formula>
    </cfRule>
  </conditionalFormatting>
  <conditionalFormatting sqref="S7:S8">
    <cfRule type="cellIs" dxfId="6" priority="46" operator="equal">
      <formula>"NEVYHOVUJE"</formula>
    </cfRule>
  </conditionalFormatting>
  <conditionalFormatting sqref="G7:G8 Q7:Q8">
    <cfRule type="containsBlanks" dxfId="5" priority="27">
      <formula>LEN(TRIM(G7))=0</formula>
    </cfRule>
  </conditionalFormatting>
  <conditionalFormatting sqref="G7:G8 Q7:Q8">
    <cfRule type="notContainsBlanks" dxfId="4" priority="25">
      <formula>LEN(TRIM(G7))&gt;0</formula>
    </cfRule>
  </conditionalFormatting>
  <conditionalFormatting sqref="G7:G8 Q7:Q8">
    <cfRule type="notContainsBlanks" dxfId="3" priority="24">
      <formula>LEN(TRIM(G7))&gt;0</formula>
    </cfRule>
  </conditionalFormatting>
  <conditionalFormatting sqref="G7:G8">
    <cfRule type="notContainsBlanks" dxfId="2" priority="23">
      <formula>LEN(TRIM(G7))&gt;0</formula>
    </cfRule>
  </conditionalFormatting>
  <conditionalFormatting sqref="H7:H8">
    <cfRule type="containsBlanks" dxfId="1" priority="1">
      <formula>LEN(TRIM(H7))=0</formula>
    </cfRule>
  </conditionalFormatting>
  <conditionalFormatting sqref="H7:H8">
    <cfRule type="notContainsBlanks" dxfId="0" priority="2">
      <formula>LEN(TRIM(H7))&gt;0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2022-04-27T04:42:08Z</cp:lastPrinted>
  <dcterms:created xsi:type="dcterms:W3CDTF">2014-03-05T12:43:32Z</dcterms:created>
  <dcterms:modified xsi:type="dcterms:W3CDTF">2022-06-06T10:23:45Z</dcterms:modified>
</cp:coreProperties>
</file>